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630730\Desktop\SLBC - December 2021\"/>
    </mc:Choice>
  </mc:AlternateContent>
  <xr:revisionPtr revIDLastSave="0" documentId="13_ncr:1_{B40C461F-40CF-416C-9AC6-627675B4593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LBC Dec 21" sheetId="1" r:id="rId1"/>
  </sheets>
  <externalReferences>
    <externalReference r:id="rId2"/>
    <externalReference r:id="rId3"/>
  </externalReferences>
  <definedNames>
    <definedName name="Bank">'[1]coding$'!$A$2:$A$6</definedName>
    <definedName name="MRB" localSheetId="0">'[2]coding$'!$A$2:$A$6</definedName>
    <definedName name="MRB">'[2]coding$'!$A$2:$A$6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2" i="1" l="1"/>
  <c r="K32" i="1"/>
  <c r="K33" i="1" s="1"/>
  <c r="I32" i="1"/>
  <c r="H32" i="1"/>
  <c r="G32" i="1"/>
  <c r="F32" i="1"/>
  <c r="E32" i="1"/>
  <c r="E33" i="1" s="1"/>
  <c r="D32" i="1"/>
  <c r="D33" i="1" s="1"/>
  <c r="C32" i="1"/>
  <c r="J31" i="1"/>
  <c r="J32" i="1" s="1"/>
  <c r="L30" i="1"/>
  <c r="K30" i="1"/>
  <c r="I30" i="1"/>
  <c r="H30" i="1"/>
  <c r="G30" i="1"/>
  <c r="F30" i="1"/>
  <c r="E30" i="1"/>
  <c r="D30" i="1"/>
  <c r="C30" i="1"/>
  <c r="J29" i="1"/>
  <c r="J30" i="1" s="1"/>
  <c r="L28" i="1"/>
  <c r="K28" i="1"/>
  <c r="I28" i="1"/>
  <c r="H28" i="1"/>
  <c r="G28" i="1"/>
  <c r="F28" i="1"/>
  <c r="E28" i="1"/>
  <c r="D28" i="1"/>
  <c r="C28" i="1"/>
  <c r="J26" i="1"/>
  <c r="J25" i="1"/>
  <c r="J28" i="1" s="1"/>
  <c r="L24" i="1"/>
  <c r="K24" i="1"/>
  <c r="I24" i="1"/>
  <c r="H24" i="1"/>
  <c r="G24" i="1"/>
  <c r="F24" i="1"/>
  <c r="E24" i="1"/>
  <c r="D24" i="1"/>
  <c r="C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24" i="1" s="1"/>
  <c r="J6" i="1"/>
  <c r="J5" i="1"/>
  <c r="C33" i="1" l="1"/>
  <c r="G33" i="1"/>
  <c r="L33" i="1"/>
  <c r="H33" i="1"/>
  <c r="I33" i="1"/>
  <c r="F33" i="1"/>
  <c r="J33" i="1"/>
</calcChain>
</file>

<file path=xl/sharedStrings.xml><?xml version="1.0" encoding="utf-8"?>
<sst xmlns="http://schemas.openxmlformats.org/spreadsheetml/2006/main" count="47" uniqueCount="44">
  <si>
    <t>Annexure IV</t>
  </si>
  <si>
    <t>Performance Under NRLM of Meghalaya in the FY 2020-21 as on date 31-12-2021</t>
  </si>
  <si>
    <t>(Rs In Lakhs)</t>
  </si>
  <si>
    <t>Sl No.</t>
  </si>
  <si>
    <t>Bank Name</t>
  </si>
  <si>
    <t>Target No</t>
  </si>
  <si>
    <t>Application Received</t>
  </si>
  <si>
    <t>Application Amount</t>
  </si>
  <si>
    <t>Sanctioned Number</t>
  </si>
  <si>
    <t>Sanctioned Amount</t>
  </si>
  <si>
    <t>Disbursed Number</t>
  </si>
  <si>
    <t>Disbursed Amount</t>
  </si>
  <si>
    <t>Pending Sanction</t>
  </si>
  <si>
    <t>Returned/ Reject</t>
  </si>
  <si>
    <t>Send for rectification</t>
  </si>
  <si>
    <t>ALB</t>
  </si>
  <si>
    <t>ANB</t>
  </si>
  <si>
    <t>BOM</t>
  </si>
  <si>
    <t>BOB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</si>
  <si>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</si>
  <si>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</si>
  <si>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</si>
  <si>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</si>
  <si>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</si>
  <si>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</si>
  <si>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</si>
  <si>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</si>
  <si>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</si>
  <si>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UBI</t>
  </si>
  <si>
    <t>UCO</t>
  </si>
  <si>
    <t>UNI</t>
  </si>
  <si>
    <t>CB</t>
  </si>
  <si>
    <t>Urban Bank</t>
  </si>
  <si>
    <t>NESFB</t>
  </si>
  <si>
    <t>Public</t>
  </si>
  <si>
    <t>Total</t>
  </si>
  <si>
    <t xml:space="preserve">Axis </t>
  </si>
  <si>
    <t>HDFC</t>
  </si>
  <si>
    <t>Bandhan</t>
  </si>
  <si>
    <t>Private</t>
  </si>
  <si>
    <t>MLRB</t>
  </si>
  <si>
    <t>RRB</t>
  </si>
  <si>
    <t>MCAB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</si>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</sst>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i/>
      <sz val="11"/>
      <color theme="1"/>
      <name val="Arial Narrow"/>
      <family val="2"/>
    </font>
    <font>
      <i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1"/>
      <color theme="1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3">
    <xf numFmtId="0" fontId="0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</cellStyleXfs>
  <cellXfs count="36">
    <xf numFmtId="0" fontId="0" fillId="0" borderId="0" xfId="0"/>
    <xf numFmtId="0" fontId="1" fillId="0" borderId="0" xfId="1" applyFill="1"/>
    <xf numFmtId="0" fontId="3" fillId="2" borderId="5" xfId="1" applyFont="1" applyFill="1" applyBorder="1" applyAlignment="1">
      <alignment horizontal="center" vertical="top" wrapText="1"/>
    </xf>
    <xf numFmtId="0" fontId="3" fillId="2" borderId="5" xfId="1" applyFont="1" applyFill="1" applyBorder="1" applyAlignment="1">
      <alignment horizontal="left" vertical="top" wrapText="1"/>
    </xf>
    <xf numFmtId="0" fontId="3" fillId="2" borderId="6" xfId="1" applyFont="1" applyFill="1" applyBorder="1" applyAlignment="1">
      <alignment horizontal="center" vertical="top" wrapText="1"/>
    </xf>
    <xf numFmtId="0" fontId="3" fillId="2" borderId="7" xfId="1" applyFont="1" applyFill="1" applyBorder="1" applyAlignment="1">
      <alignment horizontal="center" vertical="top" wrapText="1"/>
    </xf>
    <xf numFmtId="0" fontId="3" fillId="2" borderId="8" xfId="1" applyFont="1" applyFill="1" applyBorder="1" applyAlignment="1">
      <alignment horizontal="center" vertical="top" wrapText="1"/>
    </xf>
    <xf numFmtId="0" fontId="3" fillId="2" borderId="4" xfId="1" applyFont="1" applyFill="1" applyBorder="1" applyAlignment="1">
      <alignment horizontal="center" vertical="top" wrapText="1"/>
    </xf>
    <xf numFmtId="0" fontId="4" fillId="0" borderId="9" xfId="1" applyFont="1" applyFill="1" applyBorder="1" applyAlignment="1">
      <alignment horizontal="center" wrapText="1"/>
    </xf>
    <xf numFmtId="0" fontId="4" fillId="0" borderId="4" xfId="1" applyFont="1" applyFill="1" applyBorder="1" applyAlignment="1">
      <alignment horizontal="left" wrapText="1"/>
    </xf>
    <xf numFmtId="0" fontId="4" fillId="0" borderId="4" xfId="1" applyFont="1" applyFill="1" applyBorder="1"/>
    <xf numFmtId="0" fontId="4" fillId="0" borderId="1" xfId="1" applyFont="1" applyFill="1" applyBorder="1"/>
    <xf numFmtId="164" fontId="4" fillId="0" borderId="4" xfId="1" applyNumberFormat="1" applyFont="1" applyFill="1" applyBorder="1"/>
    <xf numFmtId="0" fontId="4" fillId="0" borderId="5" xfId="1" applyFont="1" applyFill="1" applyBorder="1" applyAlignment="1">
      <alignment horizontal="center" wrapText="1"/>
    </xf>
    <xf numFmtId="0" fontId="3" fillId="0" borderId="5" xfId="1" applyFont="1" applyFill="1" applyBorder="1" applyAlignment="1">
      <alignment horizontal="left" wrapText="1"/>
    </xf>
    <xf numFmtId="0" fontId="3" fillId="0" borderId="4" xfId="1" applyFont="1" applyFill="1" applyBorder="1" applyAlignment="1">
      <alignment horizontal="left" wrapText="1"/>
    </xf>
    <xf numFmtId="0" fontId="3" fillId="0" borderId="4" xfId="1" applyFont="1" applyFill="1" applyBorder="1"/>
    <xf numFmtId="0" fontId="3" fillId="0" borderId="5" xfId="1" applyFont="1" applyFill="1" applyBorder="1" applyAlignment="1">
      <alignment horizontal="center" wrapText="1"/>
    </xf>
    <xf numFmtId="0" fontId="3" fillId="0" borderId="9" xfId="1" applyFont="1" applyFill="1" applyBorder="1" applyAlignment="1">
      <alignment horizontal="left" vertical="top" wrapText="1"/>
    </xf>
    <xf numFmtId="0" fontId="3" fillId="0" borderId="4" xfId="1" applyFont="1" applyFill="1" applyBorder="1" applyAlignment="1">
      <alignment horizontal="left" vertical="top" wrapText="1"/>
    </xf>
    <xf numFmtId="0" fontId="3" fillId="0" borderId="4" xfId="1" applyFont="1" applyFill="1" applyBorder="1" applyAlignment="1">
      <alignment vertical="top"/>
    </xf>
    <xf numFmtId="0" fontId="1" fillId="0" borderId="0" xfId="1" applyFill="1" applyAlignment="1">
      <alignment vertical="top"/>
    </xf>
    <xf numFmtId="2" fontId="4" fillId="0" borderId="4" xfId="1" applyNumberFormat="1" applyFont="1" applyFill="1" applyBorder="1"/>
    <xf numFmtId="0" fontId="3" fillId="0" borderId="9" xfId="1" applyFont="1" applyFill="1" applyBorder="1" applyAlignment="1">
      <alignment horizontal="left" wrapText="1"/>
    </xf>
    <xf numFmtId="164" fontId="3" fillId="0" borderId="4" xfId="1" applyNumberFormat="1" applyFont="1" applyFill="1" applyBorder="1"/>
    <xf numFmtId="0" fontId="4" fillId="0" borderId="10" xfId="1" applyFont="1" applyFill="1" applyBorder="1" applyAlignment="1">
      <alignment horizontal="center" wrapText="1"/>
    </xf>
    <xf numFmtId="0" fontId="3" fillId="0" borderId="11" xfId="1" applyFont="1" applyFill="1" applyBorder="1" applyAlignment="1">
      <alignment horizontal="left" wrapText="1"/>
    </xf>
    <xf numFmtId="0" fontId="5" fillId="2" borderId="4" xfId="1" applyFont="1" applyFill="1" applyBorder="1" applyAlignment="1">
      <alignment vertical="center"/>
    </xf>
    <xf numFmtId="2" fontId="5" fillId="2" borderId="4" xfId="1" applyNumberFormat="1" applyFont="1" applyFill="1" applyBorder="1" applyAlignment="1">
      <alignment vertical="center"/>
    </xf>
    <xf numFmtId="0" fontId="5" fillId="2" borderId="1" xfId="1" applyFont="1" applyFill="1" applyBorder="1" applyAlignment="1">
      <alignment vertical="center"/>
    </xf>
    <xf numFmtId="0" fontId="6" fillId="0" borderId="0" xfId="1" applyFont="1" applyFill="1"/>
    <xf numFmtId="0" fontId="2" fillId="0" borderId="1" xfId="1" applyFont="1" applyFill="1" applyBorder="1" applyAlignment="1">
      <alignment horizontal="right" wrapText="1"/>
    </xf>
    <xf numFmtId="0" fontId="2" fillId="0" borderId="2" xfId="1" applyFont="1" applyFill="1" applyBorder="1" applyAlignment="1">
      <alignment horizontal="right" wrapText="1"/>
    </xf>
    <xf numFmtId="0" fontId="2" fillId="0" borderId="3" xfId="1" applyFont="1" applyFill="1" applyBorder="1" applyAlignment="1">
      <alignment horizontal="right" wrapText="1"/>
    </xf>
    <xf numFmtId="0" fontId="3" fillId="0" borderId="4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</cellXfs>
  <cellStyles count="63">
    <cellStyle name="Excel Built-in Normal" xfId="2" xr:uid="{00000000-0005-0000-0000-000000000000}"/>
    <cellStyle name="Normal" xfId="0" builtinId="0"/>
    <cellStyle name="Normal 10" xfId="3" xr:uid="{00000000-0005-0000-0000-000002000000}"/>
    <cellStyle name="Normal 11" xfId="4" xr:uid="{00000000-0005-0000-0000-000003000000}"/>
    <cellStyle name="Normal 12" xfId="5" xr:uid="{00000000-0005-0000-0000-000004000000}"/>
    <cellStyle name="Normal 13" xfId="6" xr:uid="{00000000-0005-0000-0000-000005000000}"/>
    <cellStyle name="Normal 14" xfId="7" xr:uid="{00000000-0005-0000-0000-000006000000}"/>
    <cellStyle name="Normal 15" xfId="8" xr:uid="{00000000-0005-0000-0000-000007000000}"/>
    <cellStyle name="Normal 16" xfId="9" xr:uid="{00000000-0005-0000-0000-000008000000}"/>
    <cellStyle name="Normal 17" xfId="10" xr:uid="{00000000-0005-0000-0000-000009000000}"/>
    <cellStyle name="Normal 18" xfId="11" xr:uid="{00000000-0005-0000-0000-00000A000000}"/>
    <cellStyle name="Normal 19" xfId="12" xr:uid="{00000000-0005-0000-0000-00000B000000}"/>
    <cellStyle name="Normal 2" xfId="13" xr:uid="{00000000-0005-0000-0000-00000C000000}"/>
    <cellStyle name="Normal 2 2" xfId="14" xr:uid="{00000000-0005-0000-0000-00000D000000}"/>
    <cellStyle name="Normal 2 2 3" xfId="15" xr:uid="{00000000-0005-0000-0000-00000E000000}"/>
    <cellStyle name="Normal 2 3" xfId="16" xr:uid="{00000000-0005-0000-0000-00000F000000}"/>
    <cellStyle name="Normal 2 4" xfId="17" xr:uid="{00000000-0005-0000-0000-000010000000}"/>
    <cellStyle name="Normal 20" xfId="18" xr:uid="{00000000-0005-0000-0000-000011000000}"/>
    <cellStyle name="Normal 21" xfId="19" xr:uid="{00000000-0005-0000-0000-000012000000}"/>
    <cellStyle name="Normal 22" xfId="20" xr:uid="{00000000-0005-0000-0000-000013000000}"/>
    <cellStyle name="Normal 23" xfId="21" xr:uid="{00000000-0005-0000-0000-000014000000}"/>
    <cellStyle name="Normal 24" xfId="22" xr:uid="{00000000-0005-0000-0000-000015000000}"/>
    <cellStyle name="Normal 25" xfId="23" xr:uid="{00000000-0005-0000-0000-000016000000}"/>
    <cellStyle name="Normal 26" xfId="24" xr:uid="{00000000-0005-0000-0000-000017000000}"/>
    <cellStyle name="Normal 27" xfId="25" xr:uid="{00000000-0005-0000-0000-000018000000}"/>
    <cellStyle name="Normal 28" xfId="26" xr:uid="{00000000-0005-0000-0000-000019000000}"/>
    <cellStyle name="Normal 29" xfId="27" xr:uid="{00000000-0005-0000-0000-00001A000000}"/>
    <cellStyle name="Normal 3" xfId="28" xr:uid="{00000000-0005-0000-0000-00001B000000}"/>
    <cellStyle name="Normal 30" xfId="29" xr:uid="{00000000-0005-0000-0000-00001C000000}"/>
    <cellStyle name="Normal 31" xfId="30" xr:uid="{00000000-0005-0000-0000-00001D000000}"/>
    <cellStyle name="Normal 32" xfId="31" xr:uid="{00000000-0005-0000-0000-00001E000000}"/>
    <cellStyle name="Normal 33" xfId="32" xr:uid="{00000000-0005-0000-0000-00001F000000}"/>
    <cellStyle name="Normal 34" xfId="33" xr:uid="{00000000-0005-0000-0000-000020000000}"/>
    <cellStyle name="Normal 35" xfId="34" xr:uid="{00000000-0005-0000-0000-000021000000}"/>
    <cellStyle name="Normal 36" xfId="35" xr:uid="{00000000-0005-0000-0000-000022000000}"/>
    <cellStyle name="Normal 37" xfId="36" xr:uid="{00000000-0005-0000-0000-000023000000}"/>
    <cellStyle name="Normal 38" xfId="37" xr:uid="{00000000-0005-0000-0000-000024000000}"/>
    <cellStyle name="Normal 39" xfId="38" xr:uid="{00000000-0005-0000-0000-000025000000}"/>
    <cellStyle name="Normal 4" xfId="1" xr:uid="{00000000-0005-0000-0000-000026000000}"/>
    <cellStyle name="Normal 4 2" xfId="39" xr:uid="{00000000-0005-0000-0000-000027000000}"/>
    <cellStyle name="Normal 40" xfId="40" xr:uid="{00000000-0005-0000-0000-000028000000}"/>
    <cellStyle name="Normal 41" xfId="41" xr:uid="{00000000-0005-0000-0000-000029000000}"/>
    <cellStyle name="Normal 42" xfId="42" xr:uid="{00000000-0005-0000-0000-00002A000000}"/>
    <cellStyle name="Normal 43" xfId="43" xr:uid="{00000000-0005-0000-0000-00002B000000}"/>
    <cellStyle name="Normal 44" xfId="44" xr:uid="{00000000-0005-0000-0000-00002C000000}"/>
    <cellStyle name="Normal 45" xfId="45" xr:uid="{00000000-0005-0000-0000-00002D000000}"/>
    <cellStyle name="Normal 46" xfId="46" xr:uid="{00000000-0005-0000-0000-00002E000000}"/>
    <cellStyle name="Normal 47" xfId="47" xr:uid="{00000000-0005-0000-0000-00002F000000}"/>
    <cellStyle name="Normal 48" xfId="48" xr:uid="{00000000-0005-0000-0000-000030000000}"/>
    <cellStyle name="Normal 49" xfId="49" xr:uid="{00000000-0005-0000-0000-000031000000}"/>
    <cellStyle name="Normal 5" xfId="50" xr:uid="{00000000-0005-0000-0000-000032000000}"/>
    <cellStyle name="Normal 50" xfId="51" xr:uid="{00000000-0005-0000-0000-000033000000}"/>
    <cellStyle name="Normal 51" xfId="52" xr:uid="{00000000-0005-0000-0000-000034000000}"/>
    <cellStyle name="Normal 52" xfId="53" xr:uid="{00000000-0005-0000-0000-000035000000}"/>
    <cellStyle name="Normal 53" xfId="54" xr:uid="{00000000-0005-0000-0000-000036000000}"/>
    <cellStyle name="Normal 54" xfId="55" xr:uid="{00000000-0005-0000-0000-000037000000}"/>
    <cellStyle name="Normal 55" xfId="56" xr:uid="{00000000-0005-0000-0000-000038000000}"/>
    <cellStyle name="Normal 56" xfId="57" xr:uid="{00000000-0005-0000-0000-000039000000}"/>
    <cellStyle name="Normal 57" xfId="58" xr:uid="{00000000-0005-0000-0000-00003A000000}"/>
    <cellStyle name="Normal 6" xfId="59" xr:uid="{00000000-0005-0000-0000-00003B000000}"/>
    <cellStyle name="Normal 7" xfId="60" xr:uid="{00000000-0005-0000-0000-00003C000000}"/>
    <cellStyle name="Normal 8" xfId="61" xr:uid="{00000000-0005-0000-0000-00003D000000}"/>
    <cellStyle name="Normal 9" xfId="62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wnload\Bank%20Linkage%20Format%20as%20on%207-2-2019%20(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issan\Users\user\AppData\Local\Microsoft\Windows\INetCache\IE\EEG84SAD\WKH\Correction%20of%20fata%20Bank%20Linkage%20Format%20till%20March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$"/>
      <sheetName val="Sheet1"/>
      <sheetName val="Sheet2"/>
    </sheetNames>
    <sheetDataSet>
      <sheetData sheetId="0">
        <row r="2">
          <cell r="A2" t="str">
            <v>MRB</v>
          </cell>
        </row>
        <row r="3">
          <cell r="A3" t="str">
            <v>SBI</v>
          </cell>
        </row>
        <row r="4">
          <cell r="A4" t="str">
            <v>PNB</v>
          </cell>
        </row>
        <row r="5">
          <cell r="A5" t="str">
            <v>MCAB</v>
          </cell>
        </row>
        <row r="6">
          <cell r="A6" t="str">
            <v>HDFC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$"/>
      <sheetName val="Sheet1"/>
      <sheetName val="Sheet1 (2)"/>
      <sheetName val="Sheet2"/>
    </sheetNames>
    <sheetDataSet>
      <sheetData sheetId="0">
        <row r="2">
          <cell r="A2" t="str">
            <v>MRB</v>
          </cell>
        </row>
        <row r="3">
          <cell r="A3" t="str">
            <v>SBI</v>
          </cell>
        </row>
        <row r="4">
          <cell r="A4" t="str">
            <v>PNB</v>
          </cell>
        </row>
        <row r="5">
          <cell r="A5" t="str">
            <v>MCAB</v>
          </cell>
        </row>
        <row r="6">
          <cell r="A6" t="str">
            <v>HDFC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workbookViewId="0">
      <pane ySplit="4" topLeftCell="A5" activePane="bottomLeft" state="frozen"/>
      <selection pane="bottomLeft" activeCell="F24" sqref="F24"/>
    </sheetView>
  </sheetViews>
  <sheetFormatPr defaultColWidth="9.140625" defaultRowHeight="15" x14ac:dyDescent="0.25"/>
  <cols>
    <col min="1" max="1" width="6.140625" style="1" customWidth="1"/>
    <col min="2" max="2" width="11.85546875" style="1" customWidth="1"/>
    <col min="3" max="3" width="9.140625" style="1"/>
    <col min="4" max="4" width="10.5703125" style="1" customWidth="1"/>
    <col min="5" max="5" width="12.7109375" style="1" customWidth="1"/>
    <col min="6" max="6" width="9.85546875" style="1" customWidth="1"/>
    <col min="7" max="7" width="9.5703125" style="1" customWidth="1"/>
    <col min="8" max="11" width="9.140625" style="1"/>
    <col min="12" max="12" width="10.85546875" style="1" customWidth="1"/>
    <col min="13" max="16384" width="9.140625" style="1"/>
  </cols>
  <sheetData>
    <row r="1" spans="1:12" ht="15.75" customHeight="1" x14ac:dyDescent="0.25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3"/>
    </row>
    <row r="2" spans="1:12" ht="16.5" customHeight="1" x14ac:dyDescent="0.25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ht="16.5" customHeight="1" x14ac:dyDescent="0.25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2" ht="49.5" x14ac:dyDescent="0.25">
      <c r="A4" s="2" t="s">
        <v>3</v>
      </c>
      <c r="B4" s="3" t="s">
        <v>4</v>
      </c>
      <c r="C4" s="2" t="s">
        <v>5</v>
      </c>
      <c r="D4" s="4" t="s">
        <v>6</v>
      </c>
      <c r="E4" s="5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6" t="s">
        <v>13</v>
      </c>
      <c r="L4" s="7" t="s">
        <v>14</v>
      </c>
    </row>
    <row r="5" spans="1:12" ht="16.5" x14ac:dyDescent="0.3">
      <c r="A5" s="8">
        <v>1</v>
      </c>
      <c r="B5" s="9" t="s">
        <v>15</v>
      </c>
      <c r="C5" s="10">
        <v>0</v>
      </c>
      <c r="D5" s="10"/>
      <c r="E5" s="10"/>
      <c r="F5" s="10"/>
      <c r="G5" s="10"/>
      <c r="H5" s="10"/>
      <c r="I5" s="10"/>
      <c r="J5" s="10">
        <f>D5-F5</f>
        <v>0</v>
      </c>
      <c r="K5" s="11">
        <v>0</v>
      </c>
      <c r="L5" s="10">
        <v>0</v>
      </c>
    </row>
    <row r="6" spans="1:12" ht="16.5" x14ac:dyDescent="0.3">
      <c r="A6" s="8">
        <v>2</v>
      </c>
      <c r="B6" s="9" t="s">
        <v>16</v>
      </c>
      <c r="C6" s="10">
        <v>0</v>
      </c>
      <c r="D6" s="10"/>
      <c r="E6" s="10"/>
      <c r="F6" s="10"/>
      <c r="G6" s="10"/>
      <c r="H6" s="10"/>
      <c r="I6" s="10"/>
      <c r="J6" s="10">
        <f t="shared" ref="J6:J23" si="0">D6-F6</f>
        <v>0</v>
      </c>
      <c r="K6" s="11">
        <v>0</v>
      </c>
      <c r="L6" s="10">
        <v>0</v>
      </c>
    </row>
    <row r="7" spans="1:12" ht="14.45" customHeight="1" x14ac:dyDescent="0.3">
      <c r="A7" s="8">
        <v>3</v>
      </c>
      <c r="B7" s="9" t="s">
        <v>17</v>
      </c>
      <c r="C7" s="10">
        <v>0</v>
      </c>
      <c r="D7" s="10"/>
      <c r="E7" s="10"/>
      <c r="F7" s="10"/>
      <c r="G7" s="10"/>
      <c r="H7" s="10"/>
      <c r="I7" s="10"/>
      <c r="J7" s="10">
        <f t="shared" si="0"/>
        <v>0</v>
      </c>
      <c r="K7" s="11">
        <v>0</v>
      </c>
      <c r="L7" s="10">
        <v>0</v>
      </c>
    </row>
    <row r="8" spans="1:12" ht="16.5" x14ac:dyDescent="0.3">
      <c r="A8" s="8">
        <v>4</v>
      </c>
      <c r="B8" s="9" t="s">
        <v>18</v>
      </c>
      <c r="C8" s="10">
        <v>6</v>
      </c>
      <c r="D8" s="10">
        <v>2</v>
      </c>
      <c r="E8" s="12">
        <v>3</v>
      </c>
      <c r="F8" s="10">
        <v>1</v>
      </c>
      <c r="G8" s="12">
        <v>2</v>
      </c>
      <c r="H8" s="10">
        <v>1</v>
      </c>
      <c r="I8" s="12">
        <v>1</v>
      </c>
      <c r="J8" s="10">
        <f t="shared" si="0"/>
        <v>1</v>
      </c>
      <c r="K8" s="11">
        <v>0</v>
      </c>
      <c r="L8" s="10">
        <v>0</v>
      </c>
    </row>
    <row r="9" spans="1:12" ht="16.5" x14ac:dyDescent="0.3">
      <c r="A9" s="8">
        <v>5</v>
      </c>
      <c r="B9" s="9" t="s">
        <v>19</v>
      </c>
      <c r="C9" s="10">
        <v>56</v>
      </c>
      <c r="D9" s="10">
        <v>16</v>
      </c>
      <c r="E9" s="12">
        <v>23</v>
      </c>
      <c r="F9" s="10">
        <v>2</v>
      </c>
      <c r="G9" s="12">
        <v>3</v>
      </c>
      <c r="H9" s="10">
        <v>1</v>
      </c>
      <c r="I9" s="12">
        <v>1</v>
      </c>
      <c r="J9" s="10">
        <f t="shared" si="0"/>
        <v>14</v>
      </c>
      <c r="K9" s="11">
        <v>0</v>
      </c>
      <c r="L9" s="10">
        <v>0</v>
      </c>
    </row>
    <row r="10" spans="1:12" ht="16.5" x14ac:dyDescent="0.3">
      <c r="A10" s="8">
        <v>6</v>
      </c>
      <c r="B10" s="9" t="s">
        <v>20</v>
      </c>
      <c r="C10" s="10">
        <v>68</v>
      </c>
      <c r="D10" s="10">
        <v>51</v>
      </c>
      <c r="E10" s="12">
        <v>50.5</v>
      </c>
      <c r="F10" s="10">
        <v>20</v>
      </c>
      <c r="G10" s="12">
        <v>19</v>
      </c>
      <c r="H10" s="10">
        <v>20</v>
      </c>
      <c r="I10" s="12">
        <v>17.600000000000001</v>
      </c>
      <c r="J10" s="10">
        <f t="shared" si="0"/>
        <v>31</v>
      </c>
      <c r="K10" s="11">
        <v>0</v>
      </c>
      <c r="L10" s="10">
        <v>0</v>
      </c>
    </row>
    <row r="11" spans="1:12" ht="16.5" x14ac:dyDescent="0.3">
      <c r="A11" s="8">
        <v>7</v>
      </c>
      <c r="B11" s="9" t="s">
        <v>21</v>
      </c>
      <c r="C11" s="10">
        <v>0</v>
      </c>
      <c r="D11" s="10"/>
      <c r="E11" s="12"/>
      <c r="F11" s="10"/>
      <c r="G11" s="12"/>
      <c r="H11" s="10"/>
      <c r="I11" s="12"/>
      <c r="J11" s="10">
        <f t="shared" si="0"/>
        <v>0</v>
      </c>
      <c r="K11" s="11">
        <v>0</v>
      </c>
      <c r="L11" s="10">
        <v>0</v>
      </c>
    </row>
    <row r="12" spans="1:12" ht="16.5" x14ac:dyDescent="0.3">
      <c r="A12" s="8">
        <v>8</v>
      </c>
      <c r="B12" s="9" t="s">
        <v>22</v>
      </c>
      <c r="C12" s="10">
        <v>2</v>
      </c>
      <c r="D12" s="10"/>
      <c r="E12" s="12"/>
      <c r="F12" s="10"/>
      <c r="G12" s="12"/>
      <c r="H12" s="10"/>
      <c r="I12" s="12"/>
      <c r="J12" s="10">
        <f t="shared" si="0"/>
        <v>0</v>
      </c>
      <c r="K12" s="11">
        <v>0</v>
      </c>
      <c r="L12" s="10">
        <v>0</v>
      </c>
    </row>
    <row r="13" spans="1:12" ht="16.5" x14ac:dyDescent="0.3">
      <c r="A13" s="8">
        <v>9</v>
      </c>
      <c r="B13" s="9" t="s">
        <v>23</v>
      </c>
      <c r="C13" s="10">
        <v>0</v>
      </c>
      <c r="D13" s="10"/>
      <c r="E13" s="12"/>
      <c r="F13" s="10"/>
      <c r="G13" s="12"/>
      <c r="H13" s="10"/>
      <c r="I13" s="12"/>
      <c r="J13" s="10">
        <f t="shared" si="0"/>
        <v>0</v>
      </c>
      <c r="K13" s="11">
        <v>0</v>
      </c>
      <c r="L13" s="10">
        <v>0</v>
      </c>
    </row>
    <row r="14" spans="1:12" ht="16.5" x14ac:dyDescent="0.3">
      <c r="A14" s="8">
        <v>10</v>
      </c>
      <c r="B14" s="9" t="s">
        <v>24</v>
      </c>
      <c r="C14" s="10">
        <v>0</v>
      </c>
      <c r="D14" s="10"/>
      <c r="E14" s="12"/>
      <c r="F14" s="10"/>
      <c r="G14" s="12"/>
      <c r="H14" s="10"/>
      <c r="I14" s="12"/>
      <c r="J14" s="10">
        <f t="shared" si="0"/>
        <v>0</v>
      </c>
      <c r="K14" s="11">
        <v>0</v>
      </c>
      <c r="L14" s="10">
        <v>0</v>
      </c>
    </row>
    <row r="15" spans="1:12" ht="16.5" x14ac:dyDescent="0.3">
      <c r="A15" s="8">
        <v>11</v>
      </c>
      <c r="B15" s="9" t="s">
        <v>25</v>
      </c>
      <c r="C15" s="10">
        <v>35</v>
      </c>
      <c r="D15" s="10">
        <v>17</v>
      </c>
      <c r="E15" s="12">
        <v>45</v>
      </c>
      <c r="F15" s="10">
        <v>3</v>
      </c>
      <c r="G15" s="12">
        <v>9</v>
      </c>
      <c r="H15" s="10">
        <v>3</v>
      </c>
      <c r="I15" s="12">
        <v>3</v>
      </c>
      <c r="J15" s="10">
        <f t="shared" si="0"/>
        <v>14</v>
      </c>
      <c r="K15" s="11">
        <v>0</v>
      </c>
      <c r="L15" s="10">
        <v>0</v>
      </c>
    </row>
    <row r="16" spans="1:12" ht="16.5" x14ac:dyDescent="0.3">
      <c r="A16" s="8">
        <v>12</v>
      </c>
      <c r="B16" s="9" t="s">
        <v>26</v>
      </c>
      <c r="C16" s="10">
        <v>0</v>
      </c>
      <c r="D16" s="10"/>
      <c r="E16" s="12"/>
      <c r="F16" s="10"/>
      <c r="G16" s="12"/>
      <c r="H16" s="10"/>
      <c r="I16" s="12"/>
      <c r="J16" s="10">
        <f t="shared" si="0"/>
        <v>0</v>
      </c>
      <c r="K16" s="11">
        <v>0</v>
      </c>
      <c r="L16" s="10">
        <v>0</v>
      </c>
    </row>
    <row r="17" spans="1:12" ht="16.5" x14ac:dyDescent="0.3">
      <c r="A17" s="8">
        <v>13</v>
      </c>
      <c r="B17" s="9" t="s">
        <v>27</v>
      </c>
      <c r="C17" s="10">
        <v>896</v>
      </c>
      <c r="D17" s="10">
        <v>490</v>
      </c>
      <c r="E17" s="12">
        <v>789</v>
      </c>
      <c r="F17" s="10">
        <v>157</v>
      </c>
      <c r="G17" s="12">
        <v>204.9</v>
      </c>
      <c r="H17" s="10">
        <v>93</v>
      </c>
      <c r="I17" s="12">
        <v>119.4</v>
      </c>
      <c r="J17" s="10">
        <f t="shared" si="0"/>
        <v>333</v>
      </c>
      <c r="K17" s="11">
        <v>0</v>
      </c>
      <c r="L17" s="10">
        <v>0</v>
      </c>
    </row>
    <row r="18" spans="1:12" ht="16.5" x14ac:dyDescent="0.3">
      <c r="A18" s="8">
        <v>14</v>
      </c>
      <c r="B18" s="9" t="s">
        <v>28</v>
      </c>
      <c r="C18" s="10">
        <v>3</v>
      </c>
      <c r="D18" s="10"/>
      <c r="E18" s="12"/>
      <c r="F18" s="10"/>
      <c r="G18" s="12"/>
      <c r="H18" s="10"/>
      <c r="I18" s="12"/>
      <c r="J18" s="10">
        <f t="shared" si="0"/>
        <v>0</v>
      </c>
      <c r="K18" s="11">
        <v>0</v>
      </c>
      <c r="L18" s="10">
        <v>0</v>
      </c>
    </row>
    <row r="19" spans="1:12" ht="16.5" x14ac:dyDescent="0.3">
      <c r="A19" s="8">
        <v>15</v>
      </c>
      <c r="B19" s="9" t="s">
        <v>29</v>
      </c>
      <c r="C19" s="10">
        <v>1</v>
      </c>
      <c r="D19" s="10"/>
      <c r="E19" s="12"/>
      <c r="F19" s="10"/>
      <c r="G19" s="12"/>
      <c r="H19" s="10"/>
      <c r="I19" s="12"/>
      <c r="J19" s="10">
        <f t="shared" si="0"/>
        <v>0</v>
      </c>
      <c r="K19" s="11">
        <v>0</v>
      </c>
      <c r="L19" s="10">
        <v>0</v>
      </c>
    </row>
    <row r="20" spans="1:12" ht="16.5" x14ac:dyDescent="0.3">
      <c r="A20" s="8">
        <v>16</v>
      </c>
      <c r="B20" s="9" t="s">
        <v>30</v>
      </c>
      <c r="C20" s="10">
        <v>10</v>
      </c>
      <c r="D20" s="10"/>
      <c r="E20" s="12"/>
      <c r="F20" s="10"/>
      <c r="G20" s="12"/>
      <c r="H20" s="10"/>
      <c r="I20" s="12"/>
      <c r="J20" s="10">
        <f t="shared" si="0"/>
        <v>0</v>
      </c>
      <c r="K20" s="11">
        <v>0</v>
      </c>
      <c r="L20" s="10">
        <v>0</v>
      </c>
    </row>
    <row r="21" spans="1:12" ht="16.5" x14ac:dyDescent="0.3">
      <c r="A21" s="8">
        <v>17</v>
      </c>
      <c r="B21" s="9" t="s">
        <v>31</v>
      </c>
      <c r="C21" s="10">
        <v>0</v>
      </c>
      <c r="D21" s="10"/>
      <c r="E21" s="12"/>
      <c r="F21" s="10"/>
      <c r="G21" s="12"/>
      <c r="H21" s="10"/>
      <c r="I21" s="12"/>
      <c r="J21" s="10">
        <f t="shared" si="0"/>
        <v>0</v>
      </c>
      <c r="K21" s="11">
        <v>0</v>
      </c>
      <c r="L21" s="10">
        <v>0</v>
      </c>
    </row>
    <row r="22" spans="1:12" ht="16.5" x14ac:dyDescent="0.3">
      <c r="A22" s="13">
        <v>18</v>
      </c>
      <c r="B22" s="9" t="s">
        <v>32</v>
      </c>
      <c r="C22" s="10">
        <v>0</v>
      </c>
      <c r="D22" s="10"/>
      <c r="E22" s="12"/>
      <c r="F22" s="10"/>
      <c r="G22" s="12"/>
      <c r="H22" s="10"/>
      <c r="I22" s="12"/>
      <c r="J22" s="10">
        <f t="shared" si="0"/>
        <v>0</v>
      </c>
      <c r="K22" s="11">
        <v>0</v>
      </c>
      <c r="L22" s="10">
        <v>0</v>
      </c>
    </row>
    <row r="23" spans="1:12" ht="16.5" x14ac:dyDescent="0.3">
      <c r="A23" s="13">
        <v>19</v>
      </c>
      <c r="B23" s="9" t="s">
        <v>33</v>
      </c>
      <c r="C23" s="10">
        <v>74</v>
      </c>
      <c r="D23" s="10">
        <v>37</v>
      </c>
      <c r="E23" s="12">
        <v>29.5</v>
      </c>
      <c r="F23" s="10">
        <v>1</v>
      </c>
      <c r="G23" s="12">
        <v>0.5</v>
      </c>
      <c r="H23" s="10">
        <v>1</v>
      </c>
      <c r="I23" s="12">
        <v>0.5</v>
      </c>
      <c r="J23" s="10">
        <f t="shared" si="0"/>
        <v>36</v>
      </c>
      <c r="K23" s="11">
        <v>0</v>
      </c>
      <c r="L23" s="10">
        <v>0</v>
      </c>
    </row>
    <row r="24" spans="1:12" ht="33" x14ac:dyDescent="0.3">
      <c r="A24" s="14" t="s">
        <v>34</v>
      </c>
      <c r="B24" s="15" t="s">
        <v>35</v>
      </c>
      <c r="C24" s="16">
        <f>SUM(C5:C23)</f>
        <v>1151</v>
      </c>
      <c r="D24" s="16">
        <f t="shared" ref="D24:L24" si="1">SUM(D5:D23)</f>
        <v>613</v>
      </c>
      <c r="E24" s="16">
        <f t="shared" si="1"/>
        <v>940</v>
      </c>
      <c r="F24" s="16">
        <f t="shared" si="1"/>
        <v>184</v>
      </c>
      <c r="G24" s="16">
        <f t="shared" si="1"/>
        <v>238.4</v>
      </c>
      <c r="H24" s="16">
        <f t="shared" si="1"/>
        <v>119</v>
      </c>
      <c r="I24" s="16">
        <f t="shared" si="1"/>
        <v>142.5</v>
      </c>
      <c r="J24" s="16">
        <f t="shared" si="1"/>
        <v>429</v>
      </c>
      <c r="K24" s="16">
        <f t="shared" si="1"/>
        <v>0</v>
      </c>
      <c r="L24" s="16">
        <f t="shared" si="1"/>
        <v>0</v>
      </c>
    </row>
    <row r="25" spans="1:12" ht="16.5" x14ac:dyDescent="0.3">
      <c r="A25" s="17">
        <v>1</v>
      </c>
      <c r="B25" s="9" t="s">
        <v>36</v>
      </c>
      <c r="C25" s="10">
        <v>0</v>
      </c>
      <c r="D25" s="10"/>
      <c r="E25" s="10"/>
      <c r="F25" s="10"/>
      <c r="G25" s="10"/>
      <c r="H25" s="10"/>
      <c r="I25" s="10"/>
      <c r="J25" s="10">
        <f t="shared" ref="J25:J26" si="2">D25-F25</f>
        <v>0</v>
      </c>
      <c r="K25" s="11">
        <v>0</v>
      </c>
      <c r="L25" s="10">
        <v>0</v>
      </c>
    </row>
    <row r="26" spans="1:12" ht="16.5" x14ac:dyDescent="0.3">
      <c r="A26" s="8">
        <v>2</v>
      </c>
      <c r="B26" s="9" t="s">
        <v>37</v>
      </c>
      <c r="C26" s="10">
        <v>0</v>
      </c>
      <c r="D26" s="10">
        <v>25</v>
      </c>
      <c r="E26" s="10">
        <v>33.5</v>
      </c>
      <c r="F26" s="10">
        <v>0</v>
      </c>
      <c r="G26" s="10">
        <v>0</v>
      </c>
      <c r="H26" s="10">
        <v>0</v>
      </c>
      <c r="I26" s="10">
        <v>0</v>
      </c>
      <c r="J26" s="10">
        <f t="shared" si="2"/>
        <v>25</v>
      </c>
      <c r="K26" s="11"/>
      <c r="L26" s="10"/>
    </row>
    <row r="27" spans="1:12" ht="16.5" x14ac:dyDescent="0.3">
      <c r="A27" s="8">
        <v>3</v>
      </c>
      <c r="B27" s="9" t="s">
        <v>38</v>
      </c>
      <c r="C27" s="10">
        <v>0</v>
      </c>
      <c r="D27" s="10"/>
      <c r="E27" s="10"/>
      <c r="F27" s="10"/>
      <c r="G27" s="10"/>
      <c r="H27" s="10"/>
      <c r="I27" s="10"/>
      <c r="J27" s="10"/>
      <c r="K27" s="11"/>
      <c r="L27" s="10"/>
    </row>
    <row r="28" spans="1:12" s="21" customFormat="1" ht="18.600000000000001" customHeight="1" x14ac:dyDescent="0.25">
      <c r="A28" s="18" t="s">
        <v>39</v>
      </c>
      <c r="B28" s="19" t="s">
        <v>35</v>
      </c>
      <c r="C28" s="20">
        <f>SUM(C25:C27)</f>
        <v>0</v>
      </c>
      <c r="D28" s="20">
        <f t="shared" ref="D28:L28" si="3">SUM(D25:D27)</f>
        <v>25</v>
      </c>
      <c r="E28" s="20">
        <f t="shared" si="3"/>
        <v>33.5</v>
      </c>
      <c r="F28" s="20">
        <f t="shared" si="3"/>
        <v>0</v>
      </c>
      <c r="G28" s="20">
        <f t="shared" si="3"/>
        <v>0</v>
      </c>
      <c r="H28" s="20">
        <f t="shared" si="3"/>
        <v>0</v>
      </c>
      <c r="I28" s="20">
        <f t="shared" si="3"/>
        <v>0</v>
      </c>
      <c r="J28" s="20">
        <f t="shared" si="3"/>
        <v>25</v>
      </c>
      <c r="K28" s="20">
        <f t="shared" si="3"/>
        <v>0</v>
      </c>
      <c r="L28" s="20">
        <f t="shared" si="3"/>
        <v>0</v>
      </c>
    </row>
    <row r="29" spans="1:12" ht="16.5" x14ac:dyDescent="0.3">
      <c r="A29" s="8">
        <v>1</v>
      </c>
      <c r="B29" s="9" t="s">
        <v>40</v>
      </c>
      <c r="C29" s="10">
        <v>4283</v>
      </c>
      <c r="D29" s="10">
        <v>4166</v>
      </c>
      <c r="E29" s="12">
        <v>6577.4</v>
      </c>
      <c r="F29" s="10">
        <v>2273</v>
      </c>
      <c r="G29" s="22">
        <v>3129.26</v>
      </c>
      <c r="H29" s="10">
        <v>1616</v>
      </c>
      <c r="I29" s="22">
        <v>2012.93</v>
      </c>
      <c r="J29" s="10">
        <f t="shared" ref="J29" si="4">D29-F29</f>
        <v>1893</v>
      </c>
      <c r="K29" s="10">
        <v>0</v>
      </c>
      <c r="L29" s="10">
        <v>0</v>
      </c>
    </row>
    <row r="30" spans="1:12" ht="16.5" x14ac:dyDescent="0.3">
      <c r="A30" s="23" t="s">
        <v>41</v>
      </c>
      <c r="B30" s="15" t="s">
        <v>35</v>
      </c>
      <c r="C30" s="16">
        <f t="shared" ref="C30:L30" si="5">SUM(C29)</f>
        <v>4283</v>
      </c>
      <c r="D30" s="16">
        <f t="shared" si="5"/>
        <v>4166</v>
      </c>
      <c r="E30" s="24">
        <f t="shared" si="5"/>
        <v>6577.4</v>
      </c>
      <c r="F30" s="16">
        <f t="shared" si="5"/>
        <v>2273</v>
      </c>
      <c r="G30" s="16">
        <f t="shared" si="5"/>
        <v>3129.26</v>
      </c>
      <c r="H30" s="16">
        <f t="shared" si="5"/>
        <v>1616</v>
      </c>
      <c r="I30" s="16">
        <f t="shared" si="5"/>
        <v>2012.93</v>
      </c>
      <c r="J30" s="16">
        <f t="shared" si="5"/>
        <v>1893</v>
      </c>
      <c r="K30" s="16">
        <f t="shared" si="5"/>
        <v>0</v>
      </c>
      <c r="L30" s="16">
        <f t="shared" si="5"/>
        <v>0</v>
      </c>
    </row>
    <row r="31" spans="1:12" ht="16.5" x14ac:dyDescent="0.3">
      <c r="A31" s="8">
        <v>1</v>
      </c>
      <c r="B31" s="9" t="s">
        <v>42</v>
      </c>
      <c r="C31" s="10">
        <v>1814</v>
      </c>
      <c r="D31" s="10">
        <v>1341</v>
      </c>
      <c r="E31" s="22">
        <v>1442.8</v>
      </c>
      <c r="F31" s="10">
        <v>422</v>
      </c>
      <c r="G31" s="22">
        <v>304.75</v>
      </c>
      <c r="H31" s="10">
        <v>261</v>
      </c>
      <c r="I31" s="22">
        <v>16.75</v>
      </c>
      <c r="J31" s="10">
        <f t="shared" ref="J31" si="6">D31-F31</f>
        <v>919</v>
      </c>
      <c r="K31" s="22">
        <v>0</v>
      </c>
      <c r="L31" s="22">
        <v>0</v>
      </c>
    </row>
    <row r="32" spans="1:12" ht="16.5" x14ac:dyDescent="0.3">
      <c r="A32" s="25"/>
      <c r="B32" s="26" t="s">
        <v>35</v>
      </c>
      <c r="C32" s="16">
        <f t="shared" ref="C32:L32" si="7">SUM(C31)</f>
        <v>1814</v>
      </c>
      <c r="D32" s="16">
        <f t="shared" si="7"/>
        <v>1341</v>
      </c>
      <c r="E32" s="16">
        <f t="shared" si="7"/>
        <v>1442.8</v>
      </c>
      <c r="F32" s="16">
        <f t="shared" si="7"/>
        <v>422</v>
      </c>
      <c r="G32" s="16">
        <f t="shared" si="7"/>
        <v>304.75</v>
      </c>
      <c r="H32" s="16">
        <f t="shared" si="7"/>
        <v>261</v>
      </c>
      <c r="I32" s="16">
        <f t="shared" si="7"/>
        <v>16.75</v>
      </c>
      <c r="J32" s="16">
        <f t="shared" si="7"/>
        <v>919</v>
      </c>
      <c r="K32" s="16">
        <f t="shared" si="7"/>
        <v>0</v>
      </c>
      <c r="L32" s="16">
        <f t="shared" si="7"/>
        <v>0</v>
      </c>
    </row>
    <row r="33" spans="1:12" s="30" customFormat="1" ht="16.5" x14ac:dyDescent="0.25">
      <c r="A33" s="35" t="s">
        <v>43</v>
      </c>
      <c r="B33" s="35"/>
      <c r="C33" s="27">
        <f>C32+C30+C28+C24</f>
        <v>7248</v>
      </c>
      <c r="D33" s="27">
        <f>D32+D30+D28+D24</f>
        <v>6145</v>
      </c>
      <c r="E33" s="28">
        <f t="shared" ref="E33:K33" si="8">E32+E30+E28+E24</f>
        <v>8993.7000000000007</v>
      </c>
      <c r="F33" s="27">
        <f t="shared" si="8"/>
        <v>2879</v>
      </c>
      <c r="G33" s="28">
        <f t="shared" si="8"/>
        <v>3672.4100000000003</v>
      </c>
      <c r="H33" s="27">
        <f t="shared" si="8"/>
        <v>1996</v>
      </c>
      <c r="I33" s="28">
        <f t="shared" si="8"/>
        <v>2172.1800000000003</v>
      </c>
      <c r="J33" s="27">
        <f t="shared" si="8"/>
        <v>3266</v>
      </c>
      <c r="K33" s="29">
        <f t="shared" si="8"/>
        <v>0</v>
      </c>
      <c r="L33" s="27">
        <f>L32+L30+L28+L24</f>
        <v>0</v>
      </c>
    </row>
  </sheetData>
  <mergeCells count="4">
    <mergeCell ref="A1:L1"/>
    <mergeCell ref="A2:L2"/>
    <mergeCell ref="A3:L3"/>
    <mergeCell ref="A33:B33"/>
  </mergeCells>
  <pageMargins left="0.39" right="0.22" top="0.75" bottom="0.75" header="0.3" footer="0.3"/>
  <pageSetup paperSize="9" scale="8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SLBC Dec 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MSRLS10</dc:creator>
  <cp:lastModifiedBy>Khongwar , Komanly</cp:lastModifiedBy>
  <dcterms:created xsi:type="dcterms:W3CDTF">2022-02-17T10:49:28Z</dcterms:created>
  <dcterms:modified xsi:type="dcterms:W3CDTF">2022-03-01T11:02:34Z</dcterms:modified>
</cp:coreProperties>
</file>